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Formula" sheetId="1" r:id="rId1"/>
  </sheets>
  <definedNames>
    <definedName name="Query">#REF!</definedName>
  </definedNames>
  <calcPr fullCalcOnLoad="1"/>
</workbook>
</file>

<file path=xl/sharedStrings.xml><?xml version="1.0" encoding="utf-8"?>
<sst xmlns="http://schemas.openxmlformats.org/spreadsheetml/2006/main" count="26" uniqueCount="18">
  <si>
    <t>CFS for Daily Acre Feet</t>
  </si>
  <si>
    <t>Formula: 1  24 Hour Day Acre Foot (325,850 Gallons) = (CFS (0.502855)* Seconds in 24 Hours (86,400)) *CFS Gal. Ratio (7.5)</t>
  </si>
  <si>
    <t>Defined</t>
  </si>
  <si>
    <t>Acre Foot Ratio</t>
  </si>
  <si>
    <t>CFS to Gallon Convert Ratio #</t>
  </si>
  <si>
    <t>CFS for 1 Acre Foot</t>
  </si>
  <si>
    <t>CFS</t>
  </si>
  <si>
    <t>Seconds in 24 Hours</t>
  </si>
  <si>
    <t>CFS per Day</t>
  </si>
  <si>
    <t>CFS % per Day</t>
  </si>
  <si>
    <t>Gallons per Minute</t>
  </si>
  <si>
    <t>Gallons per Day</t>
  </si>
  <si>
    <t>Acre Feet per Day</t>
  </si>
  <si>
    <t>Acre Feet % per Day</t>
  </si>
  <si>
    <t>Acre Foot per Day</t>
  </si>
  <si>
    <t>Gallons for 1 Acre Foot per Day</t>
  </si>
  <si>
    <t>Gallons per Minute for a Day</t>
  </si>
  <si>
    <t>Input CFS amount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</si>
</sst>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00"/>
    <numFmt numFmtId="167" formatCode="0.000"/>
    <numFmt numFmtId="168" formatCode="0.00000000"/>
    <numFmt numFmtId="169" formatCode="#,##0.00000000"/>
    <numFmt numFmtId="170" formatCode="#,##0.000000"/>
    <numFmt numFmtId="171" formatCode="0.0000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30"/>
      <name val="Calibri"/>
      <family val="2"/>
    </font>
    <font>
      <sz val="11"/>
      <color indexed="30"/>
      <name val="Calibri"/>
      <family val="2"/>
    </font>
    <font>
      <b/>
      <sz val="14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  <font>
      <b/>
      <sz val="14"/>
      <color rgb="FF00B0F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34" borderId="1" applyNumberFormat="0" applyAlignment="0" applyProtection="0"/>
    <xf numFmtId="0" fontId="27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7" borderId="1" applyNumberFormat="0" applyAlignment="0" applyProtection="0"/>
    <xf numFmtId="0" fontId="34" fillId="0" borderId="6" applyNumberFormat="0" applyFill="0" applyAlignment="0" applyProtection="0"/>
    <xf numFmtId="0" fontId="35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9" borderId="7" applyNumberFormat="0" applyFont="0" applyAlignment="0" applyProtection="0"/>
    <xf numFmtId="0" fontId="1" fillId="39" borderId="7" applyNumberFormat="0" applyFont="0" applyAlignment="0" applyProtection="0"/>
    <xf numFmtId="0" fontId="23" fillId="39" borderId="7" applyNumberFormat="0" applyFont="0" applyAlignment="0" applyProtection="0"/>
    <xf numFmtId="0" fontId="36" fillId="34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6" fontId="19" fillId="40" borderId="0" xfId="0" applyNumberFormat="1" applyFont="1" applyFill="1" applyAlignment="1">
      <alignment horizontal="center"/>
    </xf>
    <xf numFmtId="166" fontId="19" fillId="41" borderId="0" xfId="0" applyNumberFormat="1" applyFont="1" applyFill="1" applyAlignment="1" applyProtection="1">
      <alignment horizontal="center"/>
      <protection/>
    </xf>
    <xf numFmtId="3" fontId="19" fillId="40" borderId="0" xfId="0" applyNumberFormat="1" applyFont="1" applyFill="1" applyAlignment="1">
      <alignment horizontal="center"/>
    </xf>
    <xf numFmtId="10" fontId="19" fillId="40" borderId="0" xfId="0" applyNumberFormat="1" applyFont="1" applyFill="1" applyAlignment="1">
      <alignment horizontal="center"/>
    </xf>
    <xf numFmtId="165" fontId="19" fillId="40" borderId="0" xfId="0" applyNumberFormat="1" applyFont="1" applyFill="1" applyAlignment="1">
      <alignment horizontal="center"/>
    </xf>
    <xf numFmtId="166" fontId="41" fillId="40" borderId="0" xfId="0" applyNumberFormat="1" applyFont="1" applyFill="1" applyAlignment="1">
      <alignment horizontal="center"/>
    </xf>
    <xf numFmtId="4" fontId="19" fillId="40" borderId="0" xfId="0" applyNumberFormat="1" applyFont="1" applyFill="1" applyAlignment="1">
      <alignment horizontal="center"/>
    </xf>
    <xf numFmtId="166" fontId="42" fillId="40" borderId="0" xfId="0" applyNumberFormat="1" applyFont="1" applyFill="1" applyAlignment="1">
      <alignment horizontal="center"/>
    </xf>
    <xf numFmtId="3" fontId="42" fillId="40" borderId="0" xfId="0" applyNumberFormat="1" applyFont="1" applyFill="1" applyAlignment="1">
      <alignment horizontal="center"/>
    </xf>
    <xf numFmtId="4" fontId="42" fillId="40" borderId="0" xfId="0" applyNumberFormat="1" applyFont="1" applyFill="1" applyAlignment="1">
      <alignment horizontal="center"/>
    </xf>
    <xf numFmtId="0" fontId="41" fillId="42" borderId="0" xfId="0" applyFont="1" applyFill="1" applyAlignment="1">
      <alignment horizontal="center"/>
    </xf>
    <xf numFmtId="2" fontId="42" fillId="40" borderId="0" xfId="0" applyNumberFormat="1" applyFont="1" applyFill="1" applyAlignment="1">
      <alignment horizontal="center"/>
    </xf>
    <xf numFmtId="166" fontId="43" fillId="40" borderId="0" xfId="0" applyNumberFormat="1" applyFont="1" applyFill="1" applyAlignment="1">
      <alignment horizontal="center"/>
    </xf>
    <xf numFmtId="168" fontId="19" fillId="41" borderId="0" xfId="0" applyNumberFormat="1" applyFont="1" applyFill="1" applyAlignment="1" applyProtection="1">
      <alignment horizontal="center"/>
      <protection locked="0"/>
    </xf>
    <xf numFmtId="168" fontId="42" fillId="40" borderId="0" xfId="0" applyNumberFormat="1" applyFont="1" applyFill="1" applyAlignment="1">
      <alignment horizontal="center"/>
    </xf>
    <xf numFmtId="169" fontId="42" fillId="40" borderId="0" xfId="0" applyNumberFormat="1" applyFont="1" applyFill="1" applyAlignment="1">
      <alignment horizontal="center"/>
    </xf>
    <xf numFmtId="169" fontId="19" fillId="40" borderId="0" xfId="0" applyNumberFormat="1" applyFont="1" applyFill="1" applyAlignment="1">
      <alignment horizontal="center"/>
    </xf>
    <xf numFmtId="167" fontId="19" fillId="40" borderId="0" xfId="0" applyNumberFormat="1" applyFont="1" applyFill="1" applyAlignment="1">
      <alignment horizontal="center"/>
    </xf>
    <xf numFmtId="165" fontId="42" fillId="40" borderId="0" xfId="0" applyNumberFormat="1" applyFont="1" applyFill="1" applyAlignment="1">
      <alignment horizontal="center"/>
    </xf>
    <xf numFmtId="0" fontId="41" fillId="42" borderId="0" xfId="0" applyFont="1" applyFill="1" applyAlignment="1">
      <alignment horizontal="center"/>
    </xf>
    <xf numFmtId="0" fontId="0" fillId="0" borderId="0" xfId="0" applyAlignment="1">
      <alignment horizontal="center"/>
    </xf>
    <xf numFmtId="166" fontId="41" fillId="40" borderId="0" xfId="0" applyNumberFormat="1" applyFont="1" applyFill="1" applyAlignment="1">
      <alignment horizontal="center"/>
    </xf>
    <xf numFmtId="0" fontId="41" fillId="0" borderId="0" xfId="0" applyFont="1" applyAlignment="1">
      <alignment horizontal="center"/>
    </xf>
  </cellXfs>
  <cellStyles count="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3 2" xfId="36"/>
    <cellStyle name="40% - Accent3 3" xfId="37"/>
    <cellStyle name="40% - Accent3 4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3 2" xfId="45"/>
    <cellStyle name="60% - Accent3 3" xfId="46"/>
    <cellStyle name="60% - Accent3 4" xfId="47"/>
    <cellStyle name="60% - Accent4" xfId="48"/>
    <cellStyle name="60% - Accent4 2" xfId="49"/>
    <cellStyle name="60% - Accent4 3" xfId="50"/>
    <cellStyle name="60% - Accent4 4" xfId="51"/>
    <cellStyle name="60% - Accent5" xfId="52"/>
    <cellStyle name="60% - Accent6" xfId="53"/>
    <cellStyle name="60% - Accent6 2" xfId="54"/>
    <cellStyle name="60% - Accent6 3" xfId="55"/>
    <cellStyle name="60% - Accent6 4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Neutral" xfId="78"/>
    <cellStyle name="Normal 2" xfId="79"/>
    <cellStyle name="Normal 3" xfId="80"/>
    <cellStyle name="Normal 4" xfId="81"/>
    <cellStyle name="Note" xfId="82"/>
    <cellStyle name="Note 2" xfId="83"/>
    <cellStyle name="Note 3" xfId="84"/>
    <cellStyle name="Output" xfId="85"/>
    <cellStyle name="Percent" xfId="86"/>
    <cellStyle name="Title" xfId="87"/>
    <cellStyle name="Title 2" xfId="88"/>
    <cellStyle name="Title 3" xfId="89"/>
    <cellStyle name="Title 4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6</xdr:row>
      <xdr:rowOff>19050</xdr:rowOff>
    </xdr:from>
    <xdr:to>
      <xdr:col>0</xdr:col>
      <xdr:colOff>295275</xdr:colOff>
      <xdr:row>6</xdr:row>
      <xdr:rowOff>180975</xdr:rowOff>
    </xdr:to>
    <xdr:sp>
      <xdr:nvSpPr>
        <xdr:cNvPr id="1" name="Straight Arrow Connector 4"/>
        <xdr:cNvSpPr>
          <a:spLocks/>
        </xdr:cNvSpPr>
      </xdr:nvSpPr>
      <xdr:spPr>
        <a:xfrm>
          <a:off x="295275" y="1228725"/>
          <a:ext cx="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1581150</xdr:colOff>
      <xdr:row>6</xdr:row>
      <xdr:rowOff>19050</xdr:rowOff>
    </xdr:from>
    <xdr:to>
      <xdr:col>0</xdr:col>
      <xdr:colOff>1581150</xdr:colOff>
      <xdr:row>6</xdr:row>
      <xdr:rowOff>180975</xdr:rowOff>
    </xdr:to>
    <xdr:sp>
      <xdr:nvSpPr>
        <xdr:cNvPr id="2" name="Straight Arrow Connector 7"/>
        <xdr:cNvSpPr>
          <a:spLocks/>
        </xdr:cNvSpPr>
      </xdr:nvSpPr>
      <xdr:spPr>
        <a:xfrm>
          <a:off x="1581150" y="1228725"/>
          <a:ext cx="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2" width="28.7109375" style="1" customWidth="1"/>
    <col min="3" max="3" width="37.28125" style="1" bestFit="1" customWidth="1"/>
    <col min="4" max="4" width="34.7109375" style="1" customWidth="1"/>
    <col min="5" max="5" width="13.28125" style="1" customWidth="1"/>
    <col min="6" max="16384" width="9.140625" style="1" customWidth="1"/>
  </cols>
  <sheetData>
    <row r="1" spans="1:6" ht="18.75">
      <c r="A1" s="13" t="s">
        <v>0</v>
      </c>
      <c r="B1" s="22" t="s">
        <v>1</v>
      </c>
      <c r="C1" s="23"/>
      <c r="D1" s="23"/>
      <c r="E1" s="21"/>
      <c r="F1" s="21"/>
    </row>
    <row r="2" spans="2:4" ht="15.75">
      <c r="B2" s="6"/>
      <c r="C2" s="20"/>
      <c r="D2" s="21"/>
    </row>
    <row r="3" spans="1:4" ht="15.75">
      <c r="A3" s="8" t="s">
        <v>2</v>
      </c>
      <c r="B3" s="8" t="s">
        <v>2</v>
      </c>
      <c r="C3" s="8" t="s">
        <v>2</v>
      </c>
      <c r="D3" s="11"/>
    </row>
    <row r="4" spans="1:3" ht="15">
      <c r="A4" s="8" t="s">
        <v>3</v>
      </c>
      <c r="B4" s="8" t="s">
        <v>4</v>
      </c>
      <c r="C4" s="8" t="s">
        <v>5</v>
      </c>
    </row>
    <row r="5" spans="1:3" ht="15">
      <c r="A5" s="8">
        <v>1.988645</v>
      </c>
      <c r="B5" s="12">
        <v>7.5</v>
      </c>
      <c r="C5" s="15">
        <v>0.502855</v>
      </c>
    </row>
    <row r="6" ht="15">
      <c r="B6" s="12"/>
    </row>
    <row r="7" spans="1:2" ht="15">
      <c r="A7" s="8" t="s">
        <v>17</v>
      </c>
      <c r="B7" s="8" t="s">
        <v>2</v>
      </c>
    </row>
    <row r="8" spans="1:4" ht="15">
      <c r="A8" s="2" t="s">
        <v>6</v>
      </c>
      <c r="B8" s="8" t="s">
        <v>7</v>
      </c>
      <c r="C8" s="1" t="s">
        <v>8</v>
      </c>
      <c r="D8" s="1" t="s">
        <v>9</v>
      </c>
    </row>
    <row r="9" spans="1:4" ht="15">
      <c r="A9" s="14">
        <v>0.502855</v>
      </c>
      <c r="B9" s="9">
        <f>SUM(60*60*24)</f>
        <v>86400</v>
      </c>
      <c r="C9" s="17">
        <f>SUM(A9)</f>
        <v>0.502855</v>
      </c>
      <c r="D9" s="4">
        <f>SUM(B12/B16)</f>
        <v>1.0000001227558695</v>
      </c>
    </row>
    <row r="11" spans="1:4" ht="15">
      <c r="A11" s="1" t="s">
        <v>10</v>
      </c>
      <c r="B11" s="1" t="s">
        <v>11</v>
      </c>
      <c r="C11" s="1" t="s">
        <v>12</v>
      </c>
      <c r="D11" s="1" t="s">
        <v>13</v>
      </c>
    </row>
    <row r="12" spans="1:4" ht="15">
      <c r="A12" s="18">
        <f>SUM(B12/1440)</f>
        <v>226.28475000000003</v>
      </c>
      <c r="B12" s="5">
        <f>SUM(A9*B9)*B5</f>
        <v>325850.04000000004</v>
      </c>
      <c r="C12" s="7">
        <f>SUM(C9*A5)</f>
        <v>1.000000081475</v>
      </c>
      <c r="D12" s="4">
        <f>SUM(B12/B16)</f>
        <v>1.0000001227558695</v>
      </c>
    </row>
    <row r="13" spans="1:4" ht="15">
      <c r="A13" s="3"/>
      <c r="B13" s="3"/>
      <c r="C13" s="7"/>
      <c r="D13" s="7"/>
    </row>
    <row r="14" spans="1:4" ht="15">
      <c r="A14" s="8" t="s">
        <v>2</v>
      </c>
      <c r="B14" s="8" t="s">
        <v>2</v>
      </c>
      <c r="C14" s="8" t="s">
        <v>2</v>
      </c>
      <c r="D14" s="8" t="s">
        <v>2</v>
      </c>
    </row>
    <row r="15" spans="1:4" ht="15">
      <c r="A15" s="8" t="s">
        <v>14</v>
      </c>
      <c r="B15" s="8" t="s">
        <v>15</v>
      </c>
      <c r="C15" s="8" t="s">
        <v>8</v>
      </c>
      <c r="D15" s="8" t="s">
        <v>16</v>
      </c>
    </row>
    <row r="16" spans="1:4" ht="15">
      <c r="A16" s="12">
        <v>1</v>
      </c>
      <c r="B16" s="10">
        <v>325850</v>
      </c>
      <c r="C16" s="16">
        <v>0.502855</v>
      </c>
      <c r="D16" s="19">
        <v>226.28472</v>
      </c>
    </row>
    <row r="17" ht="15">
      <c r="C17" s="7"/>
    </row>
  </sheetData>
  <sheetProtection sheet="1"/>
  <mergeCells count="2">
    <mergeCell ref="C2:D2"/>
    <mergeCell ref="B1:F1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Armstrong</dc:creator>
  <cp:keywords/>
  <dc:description/>
  <cp:lastModifiedBy>Hal</cp:lastModifiedBy>
  <dcterms:created xsi:type="dcterms:W3CDTF">2020-03-29T00:15:47Z</dcterms:created>
  <dcterms:modified xsi:type="dcterms:W3CDTF">2020-05-06T19:53:27Z</dcterms:modified>
  <cp:category/>
  <cp:version/>
  <cp:contentType/>
  <cp:contentStatus/>
</cp:coreProperties>
</file>